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8" yWindow="-120" windowWidth="21900" windowHeight="8880"/>
  </bookViews>
  <sheets>
    <sheet name="WEST Archiving Totals Template" sheetId="2" r:id="rId1"/>
    <sheet name="Sheet1" sheetId="3" r:id="rId2"/>
  </sheets>
  <definedNames>
    <definedName name="_xlnm.Print_Area" localSheetId="0">'WEST Archiving Totals Template'!$A$1:$AA$32</definedName>
  </definedNames>
  <calcPr calcId="145621"/>
</workbook>
</file>

<file path=xl/calcChain.xml><?xml version="1.0" encoding="utf-8"?>
<calcChain xmlns="http://schemas.openxmlformats.org/spreadsheetml/2006/main">
  <c r="O31" i="2" l="1"/>
  <c r="R31" i="2"/>
  <c r="U31" i="2"/>
  <c r="L31" i="2"/>
  <c r="D31" i="2" l="1"/>
  <c r="E31" i="2"/>
  <c r="F31" i="2"/>
  <c r="G31" i="2"/>
  <c r="H31" i="2"/>
  <c r="I31" i="2"/>
  <c r="J31" i="2"/>
  <c r="K31" i="2"/>
  <c r="M31" i="2"/>
  <c r="N31" i="2"/>
  <c r="P31" i="2"/>
  <c r="Q31" i="2"/>
  <c r="S31" i="2"/>
  <c r="T31" i="2"/>
  <c r="AA6" i="2" l="1"/>
  <c r="AA7" i="2"/>
  <c r="AA8" i="2"/>
  <c r="AA9" i="2"/>
  <c r="AA10" i="2"/>
  <c r="AA11" i="2"/>
  <c r="AA12" i="2"/>
  <c r="AA13" i="2"/>
  <c r="AA14" i="2"/>
  <c r="AA15" i="2"/>
  <c r="AA16" i="2"/>
  <c r="AA17" i="2"/>
  <c r="AA18" i="2"/>
  <c r="AA19" i="2"/>
  <c r="AA20" i="2"/>
  <c r="AA21" i="2"/>
  <c r="AA22" i="2"/>
  <c r="AA23" i="2"/>
  <c r="AA24" i="2"/>
  <c r="AA25" i="2"/>
  <c r="AA26" i="2"/>
  <c r="AA27" i="2"/>
  <c r="AA28" i="2"/>
  <c r="AA29" i="2"/>
  <c r="AA30" i="2"/>
  <c r="AA5" i="2"/>
  <c r="Z6" i="2"/>
  <c r="Z7" i="2"/>
  <c r="Z8" i="2"/>
  <c r="Z9" i="2"/>
  <c r="Z10" i="2"/>
  <c r="Z11" i="2"/>
  <c r="Z12" i="2"/>
  <c r="Z13" i="2"/>
  <c r="Z14" i="2"/>
  <c r="Z15" i="2"/>
  <c r="Z16" i="2"/>
  <c r="Z17" i="2"/>
  <c r="Z18" i="2"/>
  <c r="Z19" i="2"/>
  <c r="Z20" i="2"/>
  <c r="Z21" i="2"/>
  <c r="Z22" i="2"/>
  <c r="Z23" i="2"/>
  <c r="Z24" i="2"/>
  <c r="Z25" i="2"/>
  <c r="Z26" i="2"/>
  <c r="Z27" i="2"/>
  <c r="Z28" i="2"/>
  <c r="Z29" i="2"/>
  <c r="Z30" i="2"/>
  <c r="Z5" i="2"/>
  <c r="W6" i="2"/>
  <c r="W7" i="2"/>
  <c r="W8" i="2"/>
  <c r="W9" i="2"/>
  <c r="W10" i="2"/>
  <c r="W11" i="2"/>
  <c r="W12" i="2"/>
  <c r="W13" i="2"/>
  <c r="W14" i="2"/>
  <c r="W15" i="2"/>
  <c r="W16" i="2"/>
  <c r="W17" i="2"/>
  <c r="W18" i="2"/>
  <c r="W19" i="2"/>
  <c r="W20" i="2"/>
  <c r="W21" i="2"/>
  <c r="W22" i="2"/>
  <c r="W23" i="2"/>
  <c r="W24" i="2"/>
  <c r="W25" i="2"/>
  <c r="W26" i="2"/>
  <c r="W27" i="2"/>
  <c r="W28" i="2"/>
  <c r="W29" i="2"/>
  <c r="W30" i="2"/>
  <c r="W5" i="2"/>
  <c r="Z31" i="2" l="1"/>
  <c r="W31" i="2"/>
  <c r="AA31" i="2"/>
  <c r="Y15" i="2"/>
  <c r="Y8" i="2"/>
  <c r="Y7" i="2"/>
  <c r="Y6" i="2"/>
  <c r="Y9" i="2"/>
  <c r="Y10" i="2"/>
  <c r="Y11" i="2"/>
  <c r="Y12" i="2"/>
  <c r="Y13" i="2"/>
  <c r="Y14" i="2"/>
  <c r="Y16" i="2"/>
  <c r="Y17" i="2"/>
  <c r="Y18" i="2"/>
  <c r="Y19" i="2"/>
  <c r="Y20" i="2"/>
  <c r="Y21" i="2"/>
  <c r="Y23" i="2"/>
  <c r="Y24" i="2"/>
  <c r="Y25" i="2"/>
  <c r="Y26" i="2"/>
  <c r="Y27" i="2"/>
  <c r="Y28" i="2"/>
  <c r="Y29" i="2"/>
  <c r="Y30" i="2"/>
  <c r="Y5" i="2"/>
  <c r="X30" i="2"/>
  <c r="X6" i="2"/>
  <c r="X7" i="2"/>
  <c r="X8" i="2"/>
  <c r="X9" i="2"/>
  <c r="X10" i="2"/>
  <c r="X11" i="2"/>
  <c r="X12" i="2"/>
  <c r="X13" i="2"/>
  <c r="X14" i="2"/>
  <c r="X15" i="2"/>
  <c r="X16" i="2"/>
  <c r="X17" i="2"/>
  <c r="X18" i="2"/>
  <c r="X19" i="2"/>
  <c r="X20" i="2"/>
  <c r="X21" i="2"/>
  <c r="X23" i="2"/>
  <c r="X24" i="2"/>
  <c r="X25" i="2"/>
  <c r="X26" i="2"/>
  <c r="X27" i="2"/>
  <c r="X28" i="2"/>
  <c r="X29" i="2"/>
  <c r="X5" i="2"/>
  <c r="V6" i="2"/>
  <c r="V7" i="2"/>
  <c r="V8" i="2"/>
  <c r="V9" i="2"/>
  <c r="V10" i="2"/>
  <c r="V11" i="2"/>
  <c r="V12" i="2"/>
  <c r="V13" i="2"/>
  <c r="V14" i="2"/>
  <c r="V15" i="2"/>
  <c r="V16" i="2"/>
  <c r="V17" i="2"/>
  <c r="V18" i="2"/>
  <c r="V19" i="2"/>
  <c r="V20" i="2"/>
  <c r="V21" i="2"/>
  <c r="V23" i="2"/>
  <c r="V24" i="2"/>
  <c r="V25" i="2"/>
  <c r="V26" i="2"/>
  <c r="V27" i="2"/>
  <c r="V28" i="2"/>
  <c r="V29" i="2"/>
  <c r="V30" i="2"/>
  <c r="V5" i="2"/>
  <c r="V31" i="2" l="1"/>
  <c r="X31" i="2"/>
  <c r="Y31" i="2"/>
</calcChain>
</file>

<file path=xl/comments1.xml><?xml version="1.0" encoding="utf-8"?>
<comments xmlns="http://schemas.openxmlformats.org/spreadsheetml/2006/main">
  <authors>
    <author>dwatters</author>
  </authors>
  <commentList>
    <comment ref="E4" authorId="0">
      <text>
        <r>
          <rPr>
            <b/>
            <sz val="8"/>
            <color indexed="81"/>
            <rFont val="Tahoma"/>
            <family val="2"/>
          </rPr>
          <t>dwatters:</t>
        </r>
        <r>
          <rPr>
            <sz val="8"/>
            <color indexed="81"/>
            <rFont val="Tahoma"/>
            <family val="2"/>
          </rPr>
          <t xml:space="preserve">
 Removed duplicate values by Publication ISSN in exhibit/commitments. </t>
        </r>
      </text>
    </comment>
    <comment ref="H4" authorId="0">
      <text>
        <r>
          <rPr>
            <b/>
            <sz val="8"/>
            <color indexed="81"/>
            <rFont val="Tahoma"/>
            <family val="2"/>
          </rPr>
          <t>dwatters:</t>
        </r>
        <r>
          <rPr>
            <sz val="8"/>
            <color indexed="81"/>
            <rFont val="Tahoma"/>
            <family val="2"/>
          </rPr>
          <t xml:space="preserve">
WEST used title counts from PAPR for Actual Titles Archived (unique ISSNs only).</t>
        </r>
      </text>
    </comment>
    <comment ref="K4" authorId="0">
      <text>
        <r>
          <rPr>
            <b/>
            <sz val="9"/>
            <color indexed="81"/>
            <rFont val="Tahoma"/>
            <family val="2"/>
          </rPr>
          <t>dwatters:</t>
        </r>
        <r>
          <rPr>
            <sz val="9"/>
            <color indexed="81"/>
            <rFont val="Tahoma"/>
            <family val="2"/>
          </rPr>
          <t xml:space="preserve">
Removed duplicate values by Publication ISSN in exhibit/commitments. </t>
        </r>
      </text>
    </comment>
    <comment ref="N4" authorId="0">
      <text>
        <r>
          <rPr>
            <b/>
            <sz val="8"/>
            <color indexed="81"/>
            <rFont val="Tahoma"/>
            <family val="2"/>
          </rPr>
          <t>dwatters:</t>
        </r>
        <r>
          <rPr>
            <sz val="8"/>
            <color indexed="81"/>
            <rFont val="Tahoma"/>
            <family val="2"/>
          </rPr>
          <t xml:space="preserve">
WEST used the title count from PAPR (unique ISSNs) that matched the unique ISSNs from the Archive Builder commitments.</t>
        </r>
      </text>
    </comment>
    <comment ref="Q4" authorId="0">
      <text>
        <r>
          <rPr>
            <b/>
            <sz val="9"/>
            <color indexed="81"/>
            <rFont val="Tahoma"/>
            <family val="2"/>
          </rPr>
          <t>dwatters:</t>
        </r>
        <r>
          <rPr>
            <sz val="9"/>
            <color indexed="81"/>
            <rFont val="Tahoma"/>
            <family val="2"/>
          </rPr>
          <t xml:space="preserve">
Removed duplicate values by Publication ISSN in exhibit/commitments. </t>
        </r>
      </text>
    </comment>
    <comment ref="T4" authorId="0">
      <text>
        <r>
          <rPr>
            <b/>
            <sz val="8"/>
            <color indexed="81"/>
            <rFont val="Tahoma"/>
            <family val="2"/>
          </rPr>
          <t>dwatters:</t>
        </r>
        <r>
          <rPr>
            <sz val="8"/>
            <color indexed="81"/>
            <rFont val="Tahoma"/>
            <family val="2"/>
          </rPr>
          <t xml:space="preserve">
WEST used the title count from PAPR (unique ISSNs) that matched the unique ISSNs from the Archive Builder commitments.</t>
        </r>
      </text>
    </comment>
    <comment ref="G5" authorId="0">
      <text>
        <r>
          <rPr>
            <b/>
            <sz val="9"/>
            <color indexed="81"/>
            <rFont val="Tahoma"/>
            <family val="2"/>
          </rPr>
          <t>dwatters:</t>
        </r>
        <r>
          <rPr>
            <sz val="9"/>
            <color indexed="81"/>
            <rFont val="Tahoma"/>
            <family val="2"/>
          </rPr>
          <t xml:space="preserve">
This total reflects only the journal families archived under AZU. Although the U. of Arizona submitted files for AZA and AZL as well, because the OCLC shared print symbols had not yet been registered at the time of disclosure, PAPR was unable to include them in the registry. As soon as the symbols are registered with OCLC, the AZA and AZL archives are slated for ingest.</t>
        </r>
      </text>
    </comment>
    <comment ref="G6" authorId="0">
      <text>
        <r>
          <rPr>
            <b/>
            <sz val="9"/>
            <color indexed="81"/>
            <rFont val="Tahoma"/>
            <family val="2"/>
          </rPr>
          <t>dwatters:</t>
        </r>
        <r>
          <rPr>
            <sz val="9"/>
            <color indexed="81"/>
            <rFont val="Tahoma"/>
            <family val="2"/>
          </rPr>
          <t xml:space="preserve">
ASU did not submit disclosure records for their cycle 3 bronze archives.</t>
        </r>
      </text>
    </comment>
    <comment ref="G24" authorId="0">
      <text>
        <r>
          <rPr>
            <b/>
            <sz val="9"/>
            <color indexed="81"/>
            <rFont val="Tahoma"/>
            <family val="2"/>
          </rPr>
          <t>dwatters:</t>
        </r>
        <r>
          <rPr>
            <sz val="9"/>
            <color indexed="81"/>
            <rFont val="Tahoma"/>
            <family val="2"/>
          </rPr>
          <t xml:space="preserve">
Due to missing ILS functionality (WAU had migrated to Ex Libris' Alma prior to the disclosure period), WAU was unable to disclose cycle 3 archives during the cycle 3 disclosure period. WAU and the Orbis Cascade is actively working with Ex Libris to ensure this functionality is built into Alma.</t>
        </r>
      </text>
    </comment>
  </commentList>
</comments>
</file>

<file path=xl/sharedStrings.xml><?xml version="1.0" encoding="utf-8"?>
<sst xmlns="http://schemas.openxmlformats.org/spreadsheetml/2006/main" count="93" uniqueCount="74">
  <si>
    <t>Bronze</t>
  </si>
  <si>
    <t>Silver</t>
  </si>
  <si>
    <t>Gold</t>
  </si>
  <si>
    <t>WEST Total</t>
  </si>
  <si>
    <t>WEST Archive Holder/Builder</t>
  </si>
  <si>
    <t>Titles Archived</t>
  </si>
  <si>
    <t>Volumes Archived</t>
  </si>
  <si>
    <t>All Titles Archived</t>
  </si>
  <si>
    <t>All Volumes Archived</t>
  </si>
  <si>
    <t>Journal Families Committed</t>
  </si>
  <si>
    <t>Journal Families Archived</t>
  </si>
  <si>
    <t>Titles Committed</t>
  </si>
  <si>
    <t>Estimated Volumes Committed</t>
  </si>
  <si>
    <t xml:space="preserve">Titles Committed </t>
  </si>
  <si>
    <t>All Journal Families Archived</t>
  </si>
  <si>
    <t>OCLC Symbol(s)</t>
  </si>
  <si>
    <t>Committed</t>
  </si>
  <si>
    <t>Actual</t>
  </si>
  <si>
    <t>Estimated Volumes Archived *</t>
  </si>
  <si>
    <t>University of Kansas</t>
  </si>
  <si>
    <t>WEST ARCHIVING TOTALS for Cycle 3</t>
  </si>
  <si>
    <t>University of Arizona</t>
  </si>
  <si>
    <t>AZA, AZL, AZU</t>
  </si>
  <si>
    <t>Arizona State University</t>
  </si>
  <si>
    <t>AZS</t>
  </si>
  <si>
    <t>University of California-Los Angeles</t>
  </si>
  <si>
    <t>CLU</t>
  </si>
  <si>
    <t>University of California-Riverside</t>
  </si>
  <si>
    <t>CRU</t>
  </si>
  <si>
    <t>University of California-San Diego</t>
  </si>
  <si>
    <t>CUS</t>
  </si>
  <si>
    <t>University of California-Santa Barbara</t>
  </si>
  <si>
    <t>CUT</t>
  </si>
  <si>
    <t>University of Hawaii at Manoa</t>
  </si>
  <si>
    <t>HUH</t>
  </si>
  <si>
    <t>Huntington Library</t>
  </si>
  <si>
    <t>HUV</t>
  </si>
  <si>
    <t>Iowa State University</t>
  </si>
  <si>
    <t>IWA</t>
  </si>
  <si>
    <t>Kansas State University</t>
  </si>
  <si>
    <t>KKS</t>
  </si>
  <si>
    <t>KKU</t>
  </si>
  <si>
    <t>Loyola Marymount University</t>
  </si>
  <si>
    <t>LML</t>
  </si>
  <si>
    <t>Washington State University, Pullman</t>
  </si>
  <si>
    <t>NTE</t>
  </si>
  <si>
    <t>University of Oklahoma Norman Campus</t>
  </si>
  <si>
    <t>OKU</t>
  </si>
  <si>
    <t>Oregon State University</t>
  </si>
  <si>
    <t>ORE</t>
  </si>
  <si>
    <t>University of Oregon</t>
  </si>
  <si>
    <t>ORU</t>
  </si>
  <si>
    <t>Rice University</t>
  </si>
  <si>
    <t>RCE</t>
  </si>
  <si>
    <t>Stanford University Graduate School of Business</t>
  </si>
  <si>
    <t>S7Z</t>
  </si>
  <si>
    <t>Stanford University</t>
  </si>
  <si>
    <t>STF</t>
  </si>
  <si>
    <t>University of Washington-Seattle Campus</t>
  </si>
  <si>
    <t>WAU</t>
  </si>
  <si>
    <t>Washington State University, Vancouver</t>
  </si>
  <si>
    <t>WS2</t>
  </si>
  <si>
    <t>Washington State University, Spokane</t>
  </si>
  <si>
    <t>WS7</t>
  </si>
  <si>
    <t>Washington University in St Louis</t>
  </si>
  <si>
    <t>WTU</t>
  </si>
  <si>
    <t>University of Wyoming</t>
  </si>
  <si>
    <t>WYU</t>
  </si>
  <si>
    <t>UC Northern Regional Library Facility</t>
  </si>
  <si>
    <t>ZAP</t>
  </si>
  <si>
    <t>UC Southern Regional Library Facility</t>
  </si>
  <si>
    <t>ZAS</t>
  </si>
  <si>
    <t>Date Reported/Confirmed</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</si>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</sst>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4"/>
      <color rgb="FF222222"/>
      <name val="Calibri"/>
      <family val="2"/>
      <scheme val="minor"/>
    </font>
    <font>
      <sz val="12"/>
      <color theme="1"/>
      <name val="Calibri"/>
      <family val="2"/>
      <scheme val="minor"/>
    </font>
    <font>
      <b/>
      <sz val="12"/>
      <color theme="1"/>
      <name val="Calibri"/>
      <family val="2"/>
      <scheme val="minor"/>
    </font>
    <font>
      <b/>
      <sz val="12"/>
      <color rgb="FF222222"/>
      <name val="Calibri"/>
      <family val="2"/>
      <scheme val="minor"/>
    </font>
    <font>
      <b/>
      <sz val="12"/>
      <color rgb="FFFF0000"/>
      <name val="Calibri"/>
      <family val="2"/>
      <scheme val="minor"/>
    </font>
    <font>
      <sz val="12"/>
      <color rgb="FFFF000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3" fillId="0" borderId="0" xfId="0" applyFont="1" applyAlignment="1">
      <alignment horizontal="right"/>
    </xf>
    <xf numFmtId="0" fontId="3" fillId="0" borderId="0" xfId="0" applyFont="1" applyBorder="1"/>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64" fontId="4" fillId="3" borderId="1" xfId="1" applyNumberFormat="1" applyFont="1" applyFill="1" applyBorder="1" applyAlignment="1">
      <alignment horizontal="center" wrapText="1"/>
    </xf>
    <xf numFmtId="0" fontId="5" fillId="4" borderId="1" xfId="0" applyFont="1" applyFill="1" applyBorder="1" applyAlignment="1">
      <alignment horizontal="center" wrapText="1"/>
    </xf>
    <xf numFmtId="0" fontId="4" fillId="4" borderId="1" xfId="0" applyFont="1" applyFill="1" applyBorder="1" applyAlignment="1">
      <alignment horizontal="center" wrapText="1"/>
    </xf>
    <xf numFmtId="0" fontId="3" fillId="0" borderId="0" xfId="0" applyFont="1"/>
    <xf numFmtId="0" fontId="2" fillId="0" borderId="0" xfId="0" applyNumberFormat="1" applyFont="1" applyAlignment="1">
      <alignment horizontal="left" wrapText="1"/>
    </xf>
    <xf numFmtId="0" fontId="6" fillId="0" borderId="0" xfId="0" applyFont="1" applyAlignment="1">
      <alignment horizontal="right"/>
    </xf>
    <xf numFmtId="0" fontId="4" fillId="4" borderId="4" xfId="0" applyFont="1" applyFill="1" applyBorder="1" applyAlignment="1">
      <alignment horizontal="center" wrapText="1"/>
    </xf>
    <xf numFmtId="0" fontId="4" fillId="5" borderId="2" xfId="0" applyFont="1" applyFill="1" applyBorder="1" applyAlignment="1">
      <alignment horizontal="center" wrapText="1"/>
    </xf>
    <xf numFmtId="0" fontId="4" fillId="5" borderId="1" xfId="0" applyFont="1" applyFill="1" applyBorder="1" applyAlignment="1">
      <alignment horizontal="center" wrapText="1"/>
    </xf>
    <xf numFmtId="0" fontId="4" fillId="0" borderId="1" xfId="0" applyFont="1" applyBorder="1" applyAlignment="1">
      <alignment horizontal="center" wrapText="1"/>
    </xf>
    <xf numFmtId="0" fontId="3" fillId="0" borderId="0" xfId="0" applyFont="1" applyAlignment="1">
      <alignment horizontal="center" wrapText="1"/>
    </xf>
    <xf numFmtId="0" fontId="4" fillId="0" borderId="0" xfId="0" applyFont="1" applyFill="1" applyBorder="1" applyAlignment="1">
      <alignment horizontal="center" wrapText="1"/>
    </xf>
    <xf numFmtId="0" fontId="3" fillId="0" borderId="0" xfId="0" applyFont="1" applyAlignment="1">
      <alignment horizontal="center"/>
    </xf>
    <xf numFmtId="0" fontId="3" fillId="0" borderId="0" xfId="0" applyFont="1"/>
    <xf numFmtId="0" fontId="3" fillId="0" borderId="0" xfId="0" applyFont="1"/>
    <xf numFmtId="0" fontId="3" fillId="0" borderId="0" xfId="0" applyFont="1"/>
    <xf numFmtId="0" fontId="7" fillId="0" borderId="0" xfId="0" applyFont="1"/>
    <xf numFmtId="3" fontId="3" fillId="0" borderId="0" xfId="0" applyNumberFormat="1" applyFont="1"/>
    <xf numFmtId="3" fontId="0" fillId="0" borderId="0" xfId="0" applyNumberFormat="1"/>
    <xf numFmtId="3" fontId="3" fillId="0" borderId="5" xfId="0" applyNumberFormat="1" applyFont="1" applyBorder="1"/>
    <xf numFmtId="0" fontId="3" fillId="0" borderId="5" xfId="0" applyFont="1" applyBorder="1"/>
    <xf numFmtId="0" fontId="4" fillId="3" borderId="1" xfId="0" applyFont="1" applyFill="1" applyBorder="1" applyAlignment="1">
      <alignment horizontal="center" wrapText="1"/>
    </xf>
    <xf numFmtId="0" fontId="3" fillId="0" borderId="7" xfId="0" applyFont="1" applyBorder="1"/>
    <xf numFmtId="3" fontId="3" fillId="0" borderId="6" xfId="0" applyNumberFormat="1" applyFont="1" applyBorder="1"/>
    <xf numFmtId="0" fontId="3" fillId="0" borderId="7" xfId="0" applyFont="1" applyBorder="1" applyAlignment="1">
      <alignment horizontal="right"/>
    </xf>
    <xf numFmtId="0" fontId="3" fillId="0" borderId="6" xfId="0" applyFont="1" applyBorder="1"/>
    <xf numFmtId="0" fontId="4" fillId="2" borderId="4" xfId="0" applyFont="1" applyFill="1" applyBorder="1" applyAlignment="1">
      <alignment horizontal="center" wrapText="1"/>
    </xf>
    <xf numFmtId="0" fontId="4" fillId="0" borderId="4" xfId="0" applyFont="1" applyBorder="1" applyAlignment="1">
      <alignment horizontal="center" wrapText="1"/>
    </xf>
    <xf numFmtId="0" fontId="0" fillId="0" borderId="5" xfId="0" applyFont="1" applyBorder="1"/>
    <xf numFmtId="0" fontId="0" fillId="0" borderId="5" xfId="0" applyFont="1" applyFill="1" applyBorder="1"/>
    <xf numFmtId="0" fontId="0" fillId="0" borderId="5" xfId="0" applyBorder="1"/>
    <xf numFmtId="0" fontId="0" fillId="0" borderId="8" xfId="0" applyBorder="1"/>
    <xf numFmtId="0" fontId="0" fillId="0" borderId="8" xfId="0" applyFont="1" applyBorder="1"/>
    <xf numFmtId="0" fontId="3" fillId="0" borderId="8" xfId="0" applyFont="1" applyBorder="1"/>
    <xf numFmtId="0" fontId="3" fillId="0" borderId="9" xfId="0" applyFont="1" applyBorder="1"/>
    <xf numFmtId="14" fontId="3" fillId="0" borderId="5" xfId="0" applyNumberFormat="1" applyFont="1" applyBorder="1"/>
    <xf numFmtId="14" fontId="3" fillId="0" borderId="6" xfId="0" applyNumberFormat="1" applyFont="1" applyBorder="1"/>
    <xf numFmtId="14" fontId="3" fillId="0" borderId="5" xfId="0" applyNumberFormat="1" applyFont="1" applyFill="1" applyBorder="1"/>
    <xf numFmtId="0" fontId="0" fillId="0" borderId="10" xfId="0" applyBorder="1"/>
    <xf numFmtId="14" fontId="3" fillId="0" borderId="8" xfId="0" applyNumberFormat="1" applyFont="1" applyBorder="1"/>
    <xf numFmtId="0" fontId="6" fillId="0" borderId="0" xfId="0" applyFont="1"/>
    <xf numFmtId="3" fontId="6" fillId="0" borderId="0" xfId="0" applyNumberFormat="1" applyFont="1"/>
    <xf numFmtId="0" fontId="2" fillId="0" borderId="0" xfId="0" applyNumberFormat="1" applyFont="1" applyAlignment="1">
      <alignment horizontal="left" wrapText="1"/>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1" xfId="0" applyFont="1" applyFill="1" applyBorder="1" applyAlignment="1">
      <alignment horizontal="center"/>
    </xf>
    <xf numFmtId="0" fontId="4" fillId="5" borderId="1"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2"/>
  <sheetViews>
    <sheetView tabSelected="1" zoomScale="50" zoomScaleNormal="50" workbookViewId="0">
      <selection activeCell="E39" sqref="E39"/>
    </sheetView>
  </sheetViews>
  <sheetFormatPr defaultColWidth="9.109375" defaultRowHeight="15.6" x14ac:dyDescent="0.3"/>
  <cols>
    <col min="1" max="1" width="46" style="8" customWidth="1"/>
    <col min="2" max="2" width="13.88671875" style="8" customWidth="1"/>
    <col min="3" max="3" width="11.88671875" style="18" customWidth="1"/>
    <col min="4" max="4" width="12.5546875" style="8" customWidth="1"/>
    <col min="5" max="5" width="12.88671875" style="8" customWidth="1"/>
    <col min="6" max="6" width="13.44140625" style="8" customWidth="1"/>
    <col min="7" max="7" width="13.88671875" style="8" customWidth="1"/>
    <col min="8" max="8" width="11.5546875" style="8" customWidth="1"/>
    <col min="9" max="12" width="13.6640625" style="8" customWidth="1"/>
    <col min="13" max="13" width="11.88671875" style="8" customWidth="1"/>
    <col min="14" max="14" width="10" style="8" customWidth="1"/>
    <col min="15" max="15" width="13.6640625" style="8" customWidth="1"/>
    <col min="16" max="16" width="11.5546875" style="8" customWidth="1"/>
    <col min="17" max="17" width="12.6640625" style="8" customWidth="1"/>
    <col min="18" max="18" width="12" style="8" customWidth="1"/>
    <col min="19" max="19" width="10.33203125" style="8" customWidth="1"/>
    <col min="20" max="20" width="10.109375" style="8" customWidth="1"/>
    <col min="21" max="21" width="11.44140625" style="8" customWidth="1"/>
    <col min="22" max="22" width="13" style="8" customWidth="1"/>
    <col min="23" max="23" width="12.44140625" style="8" customWidth="1"/>
    <col min="24" max="24" width="13.109375" style="8" customWidth="1"/>
    <col min="25" max="25" width="12" style="8" customWidth="1"/>
    <col min="26" max="26" width="12.5546875" style="8" customWidth="1"/>
    <col min="27" max="27" width="16.109375" style="8" customWidth="1"/>
    <col min="28" max="16384" width="9.109375" style="8"/>
  </cols>
  <sheetData>
    <row r="1" spans="1:31" ht="43.5" customHeight="1" x14ac:dyDescent="0.35">
      <c r="A1" s="47" t="s">
        <v>20</v>
      </c>
      <c r="B1" s="47"/>
      <c r="C1" s="47"/>
      <c r="D1" s="47"/>
      <c r="E1" s="47"/>
      <c r="F1" s="47"/>
      <c r="G1" s="47"/>
      <c r="H1" s="47"/>
      <c r="I1" s="47"/>
      <c r="J1" s="47"/>
      <c r="K1" s="47"/>
      <c r="L1" s="47"/>
      <c r="M1" s="47"/>
      <c r="N1" s="47"/>
      <c r="O1" s="47"/>
      <c r="P1" s="47"/>
      <c r="Q1" s="9"/>
      <c r="R1" s="9"/>
      <c r="S1" s="9"/>
      <c r="Z1" s="1"/>
      <c r="AA1" s="10"/>
    </row>
    <row r="2" spans="1:31" x14ac:dyDescent="0.3">
      <c r="D2" s="50" t="s">
        <v>0</v>
      </c>
      <c r="E2" s="51"/>
      <c r="F2" s="51"/>
      <c r="G2" s="51"/>
      <c r="H2" s="51"/>
      <c r="I2" s="52"/>
      <c r="J2" s="53" t="s">
        <v>1</v>
      </c>
      <c r="K2" s="54"/>
      <c r="L2" s="54"/>
      <c r="M2" s="54"/>
      <c r="N2" s="54"/>
      <c r="O2" s="55"/>
      <c r="P2" s="56" t="s">
        <v>2</v>
      </c>
      <c r="Q2" s="57"/>
      <c r="R2" s="57"/>
      <c r="S2" s="57"/>
      <c r="T2" s="57"/>
      <c r="U2" s="58"/>
      <c r="V2" s="59" t="s">
        <v>3</v>
      </c>
      <c r="W2" s="60"/>
      <c r="X2" s="60"/>
      <c r="Y2" s="60"/>
      <c r="Z2" s="60"/>
      <c r="AA2" s="61"/>
      <c r="AB2" s="2"/>
    </row>
    <row r="3" spans="1:31" x14ac:dyDescent="0.3">
      <c r="B3" s="21"/>
      <c r="D3" s="48" t="s">
        <v>16</v>
      </c>
      <c r="E3" s="48"/>
      <c r="F3" s="48"/>
      <c r="G3" s="48" t="s">
        <v>17</v>
      </c>
      <c r="H3" s="48"/>
      <c r="I3" s="48"/>
      <c r="J3" s="49" t="s">
        <v>16</v>
      </c>
      <c r="K3" s="49"/>
      <c r="L3" s="49"/>
      <c r="M3" s="49" t="s">
        <v>17</v>
      </c>
      <c r="N3" s="49"/>
      <c r="O3" s="49"/>
      <c r="P3" s="62" t="s">
        <v>16</v>
      </c>
      <c r="Q3" s="62"/>
      <c r="R3" s="62"/>
      <c r="S3" s="62" t="s">
        <v>17</v>
      </c>
      <c r="T3" s="62"/>
      <c r="U3" s="62"/>
      <c r="V3" s="63" t="s">
        <v>16</v>
      </c>
      <c r="W3" s="63"/>
      <c r="X3" s="63"/>
      <c r="Y3" s="63" t="s">
        <v>17</v>
      </c>
      <c r="Z3" s="63"/>
      <c r="AA3" s="63"/>
      <c r="AB3" s="2"/>
    </row>
    <row r="4" spans="1:31" s="17" customFormat="1" ht="46.8" x14ac:dyDescent="0.3">
      <c r="A4" s="14" t="s">
        <v>4</v>
      </c>
      <c r="B4" s="14" t="s">
        <v>15</v>
      </c>
      <c r="C4" s="32" t="s">
        <v>72</v>
      </c>
      <c r="D4" s="31" t="s">
        <v>9</v>
      </c>
      <c r="E4" s="3" t="s">
        <v>11</v>
      </c>
      <c r="F4" s="3" t="s">
        <v>12</v>
      </c>
      <c r="G4" s="3" t="s">
        <v>10</v>
      </c>
      <c r="H4" s="3" t="s">
        <v>5</v>
      </c>
      <c r="I4" s="3" t="s">
        <v>18</v>
      </c>
      <c r="J4" s="26" t="s">
        <v>9</v>
      </c>
      <c r="K4" s="26" t="s">
        <v>11</v>
      </c>
      <c r="L4" s="26" t="s">
        <v>12</v>
      </c>
      <c r="M4" s="26" t="s">
        <v>10</v>
      </c>
      <c r="N4" s="4" t="s">
        <v>5</v>
      </c>
      <c r="O4" s="5" t="s">
        <v>6</v>
      </c>
      <c r="P4" s="11" t="s">
        <v>9</v>
      </c>
      <c r="Q4" s="11" t="s">
        <v>11</v>
      </c>
      <c r="R4" s="11" t="s">
        <v>12</v>
      </c>
      <c r="S4" s="11" t="s">
        <v>10</v>
      </c>
      <c r="T4" s="6" t="s">
        <v>5</v>
      </c>
      <c r="U4" s="7" t="s">
        <v>6</v>
      </c>
      <c r="V4" s="12" t="s">
        <v>9</v>
      </c>
      <c r="W4" s="12" t="s">
        <v>13</v>
      </c>
      <c r="X4" s="12" t="s">
        <v>12</v>
      </c>
      <c r="Y4" s="12" t="s">
        <v>14</v>
      </c>
      <c r="Z4" s="12" t="s">
        <v>7</v>
      </c>
      <c r="AA4" s="13" t="s">
        <v>8</v>
      </c>
      <c r="AB4" s="15"/>
      <c r="AC4" s="15"/>
      <c r="AD4" s="15"/>
      <c r="AE4" s="16"/>
    </row>
    <row r="5" spans="1:31" s="19" customFormat="1" x14ac:dyDescent="0.3">
      <c r="A5" s="33" t="s">
        <v>21</v>
      </c>
      <c r="B5" s="36" t="s">
        <v>22</v>
      </c>
      <c r="C5" s="25"/>
      <c r="D5" s="19">
        <v>40</v>
      </c>
      <c r="E5" s="19">
        <v>57</v>
      </c>
      <c r="F5" s="24">
        <v>716</v>
      </c>
      <c r="G5" s="20">
        <v>7</v>
      </c>
      <c r="H5" s="19">
        <v>14</v>
      </c>
      <c r="I5" s="24">
        <v>201</v>
      </c>
      <c r="L5" s="25"/>
      <c r="O5" s="25"/>
      <c r="R5" s="25"/>
      <c r="U5" s="25"/>
      <c r="V5" s="19">
        <f t="shared" ref="V5:AA5" si="0">D5+J5+P5</f>
        <v>40</v>
      </c>
      <c r="W5" s="19">
        <f t="shared" si="0"/>
        <v>57</v>
      </c>
      <c r="X5" s="24">
        <f t="shared" si="0"/>
        <v>716</v>
      </c>
      <c r="Y5" s="19">
        <f t="shared" si="0"/>
        <v>7</v>
      </c>
      <c r="Z5" s="19">
        <f t="shared" si="0"/>
        <v>14</v>
      </c>
      <c r="AA5" s="24">
        <f t="shared" si="0"/>
        <v>201</v>
      </c>
    </row>
    <row r="6" spans="1:31" s="20" customFormat="1" x14ac:dyDescent="0.3">
      <c r="A6" s="33" t="s">
        <v>23</v>
      </c>
      <c r="B6" s="37" t="s">
        <v>24</v>
      </c>
      <c r="C6" s="40">
        <v>41967</v>
      </c>
      <c r="D6" s="20">
        <v>24</v>
      </c>
      <c r="E6" s="20">
        <v>28</v>
      </c>
      <c r="F6" s="24">
        <v>815</v>
      </c>
      <c r="G6" s="20">
        <v>0</v>
      </c>
      <c r="H6" s="20">
        <v>0</v>
      </c>
      <c r="I6" s="24">
        <v>0</v>
      </c>
      <c r="J6" s="20">
        <v>157</v>
      </c>
      <c r="K6" s="20">
        <v>253</v>
      </c>
      <c r="L6" s="25">
        <v>5875</v>
      </c>
      <c r="M6" s="20">
        <v>152</v>
      </c>
      <c r="N6" s="20">
        <v>230</v>
      </c>
      <c r="O6" s="25">
        <v>3319</v>
      </c>
      <c r="P6" s="20">
        <v>195</v>
      </c>
      <c r="Q6" s="20">
        <v>252</v>
      </c>
      <c r="R6" s="25">
        <v>6248</v>
      </c>
      <c r="S6" s="20">
        <v>190</v>
      </c>
      <c r="T6" s="20">
        <v>360</v>
      </c>
      <c r="U6" s="25">
        <v>4216</v>
      </c>
      <c r="V6" s="20">
        <f>D6+J6+P6</f>
        <v>376</v>
      </c>
      <c r="W6" s="20">
        <f t="shared" ref="W6:W30" si="1">E6+K6+Q6</f>
        <v>533</v>
      </c>
      <c r="X6" s="24">
        <f t="shared" ref="X6:X29" si="2">F6+L6+R6</f>
        <v>12938</v>
      </c>
      <c r="Y6" s="20">
        <f t="shared" ref="Y6:Y30" si="3">G6+M6+S6</f>
        <v>342</v>
      </c>
      <c r="Z6" s="20">
        <f t="shared" ref="Z6:Z30" si="4">H6+N6+T6</f>
        <v>590</v>
      </c>
      <c r="AA6" s="24">
        <f t="shared" ref="AA6:AA30" si="5">I6+O6+U6</f>
        <v>7535</v>
      </c>
    </row>
    <row r="7" spans="1:31" s="19" customFormat="1" x14ac:dyDescent="0.3">
      <c r="A7" s="33" t="s">
        <v>25</v>
      </c>
      <c r="B7" s="36" t="s">
        <v>26</v>
      </c>
      <c r="C7" s="25"/>
      <c r="D7" s="19">
        <v>72</v>
      </c>
      <c r="E7" s="19">
        <v>102</v>
      </c>
      <c r="F7" s="24">
        <v>1846</v>
      </c>
      <c r="G7" s="19">
        <v>67</v>
      </c>
      <c r="H7" s="19">
        <v>85</v>
      </c>
      <c r="I7" s="24">
        <v>1691</v>
      </c>
      <c r="L7" s="25"/>
      <c r="M7" s="20"/>
      <c r="N7" s="20"/>
      <c r="O7" s="25"/>
      <c r="R7" s="25"/>
      <c r="S7" s="20"/>
      <c r="T7" s="20"/>
      <c r="U7" s="25"/>
      <c r="V7" s="20">
        <f t="shared" ref="V7:V30" si="6">D7+J7+P7</f>
        <v>72</v>
      </c>
      <c r="W7" s="20">
        <f t="shared" si="1"/>
        <v>102</v>
      </c>
      <c r="X7" s="24">
        <f t="shared" si="2"/>
        <v>1846</v>
      </c>
      <c r="Y7" s="20">
        <f>G7+M7+S7</f>
        <v>67</v>
      </c>
      <c r="Z7" s="20">
        <f t="shared" si="4"/>
        <v>85</v>
      </c>
      <c r="AA7" s="24">
        <f t="shared" si="5"/>
        <v>1691</v>
      </c>
    </row>
    <row r="8" spans="1:31" s="19" customFormat="1" x14ac:dyDescent="0.3">
      <c r="A8" s="33" t="s">
        <v>27</v>
      </c>
      <c r="B8" s="36" t="s">
        <v>28</v>
      </c>
      <c r="C8" s="25"/>
      <c r="D8" s="19">
        <v>11</v>
      </c>
      <c r="E8" s="19">
        <v>15</v>
      </c>
      <c r="F8" s="24">
        <v>511</v>
      </c>
      <c r="G8" s="20">
        <v>11</v>
      </c>
      <c r="H8" s="19">
        <v>12</v>
      </c>
      <c r="I8" s="24">
        <v>511</v>
      </c>
      <c r="J8" s="20"/>
      <c r="K8" s="20"/>
      <c r="L8" s="25"/>
      <c r="M8" s="20"/>
      <c r="N8" s="20"/>
      <c r="O8" s="25"/>
      <c r="P8" s="20"/>
      <c r="Q8" s="20"/>
      <c r="R8" s="25"/>
      <c r="S8" s="20"/>
      <c r="T8" s="20"/>
      <c r="U8" s="25"/>
      <c r="V8" s="20">
        <f t="shared" si="6"/>
        <v>11</v>
      </c>
      <c r="W8" s="20">
        <f t="shared" si="1"/>
        <v>15</v>
      </c>
      <c r="X8" s="24">
        <f t="shared" si="2"/>
        <v>511</v>
      </c>
      <c r="Y8" s="20">
        <f>G8+M8+S8</f>
        <v>11</v>
      </c>
      <c r="Z8" s="20">
        <f t="shared" si="4"/>
        <v>12</v>
      </c>
      <c r="AA8" s="24">
        <f t="shared" si="5"/>
        <v>511</v>
      </c>
    </row>
    <row r="9" spans="1:31" s="19" customFormat="1" x14ac:dyDescent="0.3">
      <c r="A9" s="33" t="s">
        <v>29</v>
      </c>
      <c r="B9" s="36" t="s">
        <v>30</v>
      </c>
      <c r="C9" s="40">
        <v>41957</v>
      </c>
      <c r="D9" s="19">
        <v>130</v>
      </c>
      <c r="E9" s="19">
        <v>182</v>
      </c>
      <c r="F9" s="24">
        <v>3173</v>
      </c>
      <c r="G9" s="20">
        <v>123</v>
      </c>
      <c r="H9" s="19">
        <v>189</v>
      </c>
      <c r="I9" s="24">
        <v>3918</v>
      </c>
      <c r="L9" s="25"/>
      <c r="M9" s="20"/>
      <c r="N9" s="20"/>
      <c r="O9" s="25"/>
      <c r="R9" s="25"/>
      <c r="S9" s="20"/>
      <c r="T9" s="20"/>
      <c r="U9" s="25"/>
      <c r="V9" s="20">
        <f t="shared" si="6"/>
        <v>130</v>
      </c>
      <c r="W9" s="20">
        <f t="shared" si="1"/>
        <v>182</v>
      </c>
      <c r="X9" s="24">
        <f t="shared" si="2"/>
        <v>3173</v>
      </c>
      <c r="Y9" s="20">
        <f t="shared" si="3"/>
        <v>123</v>
      </c>
      <c r="Z9" s="20">
        <f t="shared" si="4"/>
        <v>189</v>
      </c>
      <c r="AA9" s="24">
        <f t="shared" si="5"/>
        <v>3918</v>
      </c>
    </row>
    <row r="10" spans="1:31" s="19" customFormat="1" x14ac:dyDescent="0.3">
      <c r="A10" s="33" t="s">
        <v>31</v>
      </c>
      <c r="B10" s="36" t="s">
        <v>32</v>
      </c>
      <c r="C10" s="25"/>
      <c r="D10" s="19">
        <v>61</v>
      </c>
      <c r="E10" s="19">
        <v>100</v>
      </c>
      <c r="F10" s="24">
        <v>1417</v>
      </c>
      <c r="G10" s="20">
        <v>61</v>
      </c>
      <c r="H10" s="19">
        <v>85</v>
      </c>
      <c r="I10" s="24">
        <v>1417</v>
      </c>
      <c r="L10" s="25"/>
      <c r="M10" s="20"/>
      <c r="N10" s="20"/>
      <c r="O10" s="25"/>
      <c r="R10" s="25"/>
      <c r="S10" s="20"/>
      <c r="T10" s="20"/>
      <c r="U10" s="25"/>
      <c r="V10" s="20">
        <f t="shared" si="6"/>
        <v>61</v>
      </c>
      <c r="W10" s="20">
        <f t="shared" si="1"/>
        <v>100</v>
      </c>
      <c r="X10" s="24">
        <f t="shared" si="2"/>
        <v>1417</v>
      </c>
      <c r="Y10" s="20">
        <f t="shared" si="3"/>
        <v>61</v>
      </c>
      <c r="Z10" s="20">
        <f t="shared" si="4"/>
        <v>85</v>
      </c>
      <c r="AA10" s="24">
        <f t="shared" si="5"/>
        <v>1417</v>
      </c>
    </row>
    <row r="11" spans="1:31" s="19" customFormat="1" x14ac:dyDescent="0.3">
      <c r="A11" s="33" t="s">
        <v>33</v>
      </c>
      <c r="B11" s="36" t="s">
        <v>34</v>
      </c>
      <c r="C11" s="25"/>
      <c r="D11" s="19">
        <v>14</v>
      </c>
      <c r="E11" s="19">
        <v>19</v>
      </c>
      <c r="F11" s="24">
        <v>349</v>
      </c>
      <c r="G11" s="20">
        <v>14</v>
      </c>
      <c r="H11" s="19">
        <v>16</v>
      </c>
      <c r="I11" s="24">
        <v>349</v>
      </c>
      <c r="L11" s="25"/>
      <c r="M11" s="20"/>
      <c r="N11" s="20"/>
      <c r="O11" s="25"/>
      <c r="R11" s="25"/>
      <c r="S11" s="20"/>
      <c r="T11" s="20"/>
      <c r="U11" s="25"/>
      <c r="V11" s="20">
        <f t="shared" si="6"/>
        <v>14</v>
      </c>
      <c r="W11" s="20">
        <f t="shared" si="1"/>
        <v>19</v>
      </c>
      <c r="X11" s="24">
        <f t="shared" si="2"/>
        <v>349</v>
      </c>
      <c r="Y11" s="20">
        <f t="shared" si="3"/>
        <v>14</v>
      </c>
      <c r="Z11" s="20">
        <f t="shared" si="4"/>
        <v>16</v>
      </c>
      <c r="AA11" s="24">
        <f t="shared" si="5"/>
        <v>349</v>
      </c>
    </row>
    <row r="12" spans="1:31" s="19" customFormat="1" x14ac:dyDescent="0.3">
      <c r="A12" s="34" t="s">
        <v>35</v>
      </c>
      <c r="B12" s="36" t="s">
        <v>36</v>
      </c>
      <c r="C12" s="42">
        <v>41949</v>
      </c>
      <c r="D12" s="19">
        <v>12</v>
      </c>
      <c r="E12" s="19">
        <v>13</v>
      </c>
      <c r="F12" s="24">
        <v>568</v>
      </c>
      <c r="G12" s="20">
        <v>12</v>
      </c>
      <c r="H12" s="19">
        <v>13</v>
      </c>
      <c r="I12" s="24">
        <v>568</v>
      </c>
      <c r="L12" s="25"/>
      <c r="M12" s="20"/>
      <c r="N12" s="20"/>
      <c r="O12" s="25"/>
      <c r="R12" s="25"/>
      <c r="S12" s="20"/>
      <c r="T12" s="20"/>
      <c r="U12" s="25"/>
      <c r="V12" s="20">
        <f t="shared" si="6"/>
        <v>12</v>
      </c>
      <c r="W12" s="20">
        <f t="shared" si="1"/>
        <v>13</v>
      </c>
      <c r="X12" s="24">
        <f t="shared" si="2"/>
        <v>568</v>
      </c>
      <c r="Y12" s="20">
        <f t="shared" si="3"/>
        <v>12</v>
      </c>
      <c r="Z12" s="20">
        <f t="shared" si="4"/>
        <v>13</v>
      </c>
      <c r="AA12" s="24">
        <f t="shared" si="5"/>
        <v>568</v>
      </c>
    </row>
    <row r="13" spans="1:31" s="19" customFormat="1" x14ac:dyDescent="0.3">
      <c r="A13" s="34" t="s">
        <v>37</v>
      </c>
      <c r="B13" s="36" t="s">
        <v>38</v>
      </c>
      <c r="C13" s="25"/>
      <c r="D13" s="19">
        <v>42</v>
      </c>
      <c r="E13" s="20">
        <v>81</v>
      </c>
      <c r="F13" s="24">
        <v>2049</v>
      </c>
      <c r="G13" s="20">
        <v>41</v>
      </c>
      <c r="H13" s="19">
        <v>63</v>
      </c>
      <c r="I13" s="24">
        <v>2020</v>
      </c>
      <c r="L13" s="25"/>
      <c r="M13" s="20"/>
      <c r="N13" s="20"/>
      <c r="O13" s="25"/>
      <c r="R13" s="25"/>
      <c r="S13" s="20"/>
      <c r="T13" s="20"/>
      <c r="U13" s="25"/>
      <c r="V13" s="20">
        <f t="shared" si="6"/>
        <v>42</v>
      </c>
      <c r="W13" s="20">
        <f t="shared" si="1"/>
        <v>81</v>
      </c>
      <c r="X13" s="24">
        <f t="shared" si="2"/>
        <v>2049</v>
      </c>
      <c r="Y13" s="20">
        <f t="shared" si="3"/>
        <v>41</v>
      </c>
      <c r="Z13" s="20">
        <f t="shared" si="4"/>
        <v>63</v>
      </c>
      <c r="AA13" s="24">
        <f t="shared" si="5"/>
        <v>2020</v>
      </c>
    </row>
    <row r="14" spans="1:31" s="20" customFormat="1" x14ac:dyDescent="0.3">
      <c r="A14" s="34" t="s">
        <v>39</v>
      </c>
      <c r="B14" s="36" t="s">
        <v>40</v>
      </c>
      <c r="C14" s="40">
        <v>41962</v>
      </c>
      <c r="D14" s="20">
        <v>23</v>
      </c>
      <c r="E14" s="20">
        <v>35</v>
      </c>
      <c r="F14" s="24">
        <v>920</v>
      </c>
      <c r="G14" s="20">
        <v>23</v>
      </c>
      <c r="H14" s="20">
        <v>30</v>
      </c>
      <c r="I14" s="24">
        <v>920</v>
      </c>
      <c r="L14" s="25"/>
      <c r="O14" s="25"/>
      <c r="R14" s="25"/>
      <c r="U14" s="25"/>
      <c r="V14" s="20">
        <f t="shared" si="6"/>
        <v>23</v>
      </c>
      <c r="W14" s="20">
        <f t="shared" si="1"/>
        <v>35</v>
      </c>
      <c r="X14" s="24">
        <f t="shared" si="2"/>
        <v>920</v>
      </c>
      <c r="Y14" s="20">
        <f t="shared" si="3"/>
        <v>23</v>
      </c>
      <c r="Z14" s="20">
        <f t="shared" si="4"/>
        <v>30</v>
      </c>
      <c r="AA14" s="24">
        <f t="shared" si="5"/>
        <v>920</v>
      </c>
    </row>
    <row r="15" spans="1:31" s="20" customFormat="1" x14ac:dyDescent="0.3">
      <c r="A15" s="34" t="s">
        <v>19</v>
      </c>
      <c r="B15" s="37" t="s">
        <v>41</v>
      </c>
      <c r="C15" s="40">
        <v>41978</v>
      </c>
      <c r="D15" s="20">
        <v>36</v>
      </c>
      <c r="E15" s="20">
        <v>63</v>
      </c>
      <c r="F15" s="24">
        <v>842</v>
      </c>
      <c r="G15" s="20">
        <v>43</v>
      </c>
      <c r="H15" s="20">
        <v>64</v>
      </c>
      <c r="I15" s="24">
        <v>1509</v>
      </c>
      <c r="J15" s="20">
        <v>96</v>
      </c>
      <c r="K15" s="20">
        <v>165</v>
      </c>
      <c r="L15" s="25">
        <v>2855</v>
      </c>
      <c r="M15" s="20">
        <v>120</v>
      </c>
      <c r="N15" s="20">
        <v>168</v>
      </c>
      <c r="O15" s="25">
        <v>2552</v>
      </c>
      <c r="P15" s="20">
        <v>102</v>
      </c>
      <c r="Q15" s="20">
        <v>156</v>
      </c>
      <c r="R15" s="25">
        <v>2889</v>
      </c>
      <c r="S15" s="20">
        <v>119</v>
      </c>
      <c r="T15" s="20">
        <v>164</v>
      </c>
      <c r="U15" s="25">
        <v>2304</v>
      </c>
      <c r="V15" s="20">
        <f t="shared" si="6"/>
        <v>234</v>
      </c>
      <c r="W15" s="20">
        <f t="shared" si="1"/>
        <v>384</v>
      </c>
      <c r="X15" s="24">
        <f t="shared" si="2"/>
        <v>6586</v>
      </c>
      <c r="Y15" s="20">
        <f>G15+M15+S15</f>
        <v>282</v>
      </c>
      <c r="Z15" s="20">
        <f t="shared" si="4"/>
        <v>396</v>
      </c>
      <c r="AA15" s="24">
        <f t="shared" si="5"/>
        <v>6365</v>
      </c>
    </row>
    <row r="16" spans="1:31" s="19" customFormat="1" x14ac:dyDescent="0.3">
      <c r="A16" s="34" t="s">
        <v>42</v>
      </c>
      <c r="B16" s="36" t="s">
        <v>43</v>
      </c>
      <c r="C16" s="40">
        <v>41957</v>
      </c>
      <c r="D16" s="19">
        <v>9</v>
      </c>
      <c r="E16" s="19">
        <v>11</v>
      </c>
      <c r="F16" s="24">
        <v>141</v>
      </c>
      <c r="G16" s="20">
        <v>9</v>
      </c>
      <c r="H16" s="19">
        <v>11</v>
      </c>
      <c r="I16" s="24">
        <v>141</v>
      </c>
      <c r="L16" s="25"/>
      <c r="M16" s="20"/>
      <c r="N16" s="20"/>
      <c r="O16" s="25"/>
      <c r="R16" s="25"/>
      <c r="S16" s="20"/>
      <c r="T16" s="20"/>
      <c r="U16" s="25"/>
      <c r="V16" s="20">
        <f t="shared" si="6"/>
        <v>9</v>
      </c>
      <c r="W16" s="20">
        <f t="shared" si="1"/>
        <v>11</v>
      </c>
      <c r="X16" s="24">
        <f t="shared" si="2"/>
        <v>141</v>
      </c>
      <c r="Y16" s="20">
        <f t="shared" si="3"/>
        <v>9</v>
      </c>
      <c r="Z16" s="20">
        <f t="shared" si="4"/>
        <v>11</v>
      </c>
      <c r="AA16" s="24">
        <f t="shared" si="5"/>
        <v>141</v>
      </c>
    </row>
    <row r="17" spans="1:27" s="19" customFormat="1" x14ac:dyDescent="0.3">
      <c r="A17" s="33" t="s">
        <v>44</v>
      </c>
      <c r="B17" s="36" t="s">
        <v>45</v>
      </c>
      <c r="C17" s="25"/>
      <c r="D17" s="19">
        <v>63</v>
      </c>
      <c r="E17" s="19">
        <v>107</v>
      </c>
      <c r="F17" s="24">
        <v>1839</v>
      </c>
      <c r="G17" s="20">
        <v>61</v>
      </c>
      <c r="H17" s="19">
        <v>88</v>
      </c>
      <c r="I17" s="24">
        <v>1779</v>
      </c>
      <c r="L17" s="25"/>
      <c r="M17" s="20"/>
      <c r="N17" s="20"/>
      <c r="O17" s="25"/>
      <c r="R17" s="25"/>
      <c r="S17" s="20"/>
      <c r="T17" s="20"/>
      <c r="U17" s="25"/>
      <c r="V17" s="20">
        <f t="shared" si="6"/>
        <v>63</v>
      </c>
      <c r="W17" s="20">
        <f t="shared" si="1"/>
        <v>107</v>
      </c>
      <c r="X17" s="24">
        <f t="shared" si="2"/>
        <v>1839</v>
      </c>
      <c r="Y17" s="20">
        <f t="shared" si="3"/>
        <v>61</v>
      </c>
      <c r="Z17" s="20">
        <f t="shared" si="4"/>
        <v>88</v>
      </c>
      <c r="AA17" s="24">
        <f t="shared" si="5"/>
        <v>1779</v>
      </c>
    </row>
    <row r="18" spans="1:27" s="19" customFormat="1" x14ac:dyDescent="0.3">
      <c r="A18" s="25" t="s">
        <v>46</v>
      </c>
      <c r="B18" s="36" t="s">
        <v>47</v>
      </c>
      <c r="C18" s="25"/>
      <c r="D18" s="19">
        <v>62</v>
      </c>
      <c r="E18" s="19">
        <v>110</v>
      </c>
      <c r="F18" s="24">
        <v>1695</v>
      </c>
      <c r="G18" s="20">
        <v>59</v>
      </c>
      <c r="H18" s="19">
        <v>86</v>
      </c>
      <c r="I18" s="24">
        <v>1655</v>
      </c>
      <c r="J18" s="20"/>
      <c r="K18" s="20"/>
      <c r="L18" s="25"/>
      <c r="M18" s="20"/>
      <c r="N18" s="20"/>
      <c r="O18" s="25"/>
      <c r="P18" s="20"/>
      <c r="Q18" s="20"/>
      <c r="R18" s="25"/>
      <c r="S18" s="20"/>
      <c r="T18" s="20"/>
      <c r="U18" s="25"/>
      <c r="V18" s="20">
        <f t="shared" si="6"/>
        <v>62</v>
      </c>
      <c r="W18" s="20">
        <f t="shared" si="1"/>
        <v>110</v>
      </c>
      <c r="X18" s="24">
        <f t="shared" si="2"/>
        <v>1695</v>
      </c>
      <c r="Y18" s="20">
        <f t="shared" si="3"/>
        <v>59</v>
      </c>
      <c r="Z18" s="20">
        <f t="shared" si="4"/>
        <v>86</v>
      </c>
      <c r="AA18" s="24">
        <f t="shared" si="5"/>
        <v>1655</v>
      </c>
    </row>
    <row r="19" spans="1:27" s="19" customFormat="1" x14ac:dyDescent="0.3">
      <c r="A19" s="35" t="s">
        <v>48</v>
      </c>
      <c r="B19" s="36" t="s">
        <v>49</v>
      </c>
      <c r="C19" s="25"/>
      <c r="D19" s="20">
        <v>54</v>
      </c>
      <c r="E19" s="20">
        <v>85</v>
      </c>
      <c r="F19" s="24">
        <v>1221</v>
      </c>
      <c r="G19" s="20">
        <v>47</v>
      </c>
      <c r="H19" s="20">
        <v>61</v>
      </c>
      <c r="I19" s="24">
        <v>900</v>
      </c>
      <c r="L19" s="25"/>
      <c r="M19" s="20"/>
      <c r="N19" s="20"/>
      <c r="O19" s="25"/>
      <c r="R19" s="25"/>
      <c r="S19" s="20"/>
      <c r="T19" s="20"/>
      <c r="U19" s="25"/>
      <c r="V19" s="20">
        <f t="shared" si="6"/>
        <v>54</v>
      </c>
      <c r="W19" s="20">
        <f t="shared" si="1"/>
        <v>85</v>
      </c>
      <c r="X19" s="24">
        <f t="shared" si="2"/>
        <v>1221</v>
      </c>
      <c r="Y19" s="20">
        <f t="shared" si="3"/>
        <v>47</v>
      </c>
      <c r="Z19" s="20">
        <f t="shared" si="4"/>
        <v>61</v>
      </c>
      <c r="AA19" s="24">
        <f t="shared" si="5"/>
        <v>900</v>
      </c>
    </row>
    <row r="20" spans="1:27" s="19" customFormat="1" x14ac:dyDescent="0.3">
      <c r="A20" s="35" t="s">
        <v>50</v>
      </c>
      <c r="B20" s="36" t="s">
        <v>51</v>
      </c>
      <c r="C20" s="25"/>
      <c r="D20" s="19">
        <v>6</v>
      </c>
      <c r="E20" s="19">
        <v>8</v>
      </c>
      <c r="F20" s="24">
        <v>95</v>
      </c>
      <c r="G20" s="20">
        <v>6</v>
      </c>
      <c r="H20" s="19">
        <v>7</v>
      </c>
      <c r="I20" s="24">
        <v>95</v>
      </c>
      <c r="L20" s="25"/>
      <c r="M20" s="20"/>
      <c r="N20" s="20"/>
      <c r="O20" s="25"/>
      <c r="R20" s="25"/>
      <c r="S20" s="20"/>
      <c r="T20" s="20"/>
      <c r="U20" s="25"/>
      <c r="V20" s="20">
        <f t="shared" si="6"/>
        <v>6</v>
      </c>
      <c r="W20" s="20">
        <f t="shared" si="1"/>
        <v>8</v>
      </c>
      <c r="X20" s="24">
        <f t="shared" si="2"/>
        <v>95</v>
      </c>
      <c r="Y20" s="20">
        <f t="shared" si="3"/>
        <v>6</v>
      </c>
      <c r="Z20" s="20">
        <f t="shared" si="4"/>
        <v>7</v>
      </c>
      <c r="AA20" s="24">
        <f t="shared" si="5"/>
        <v>95</v>
      </c>
    </row>
    <row r="21" spans="1:27" s="19" customFormat="1" x14ac:dyDescent="0.3">
      <c r="A21" s="33" t="s">
        <v>52</v>
      </c>
      <c r="B21" s="36" t="s">
        <v>53</v>
      </c>
      <c r="C21" s="40">
        <v>41957</v>
      </c>
      <c r="D21" s="19">
        <v>52</v>
      </c>
      <c r="E21" s="19">
        <v>85</v>
      </c>
      <c r="F21" s="24">
        <v>1418</v>
      </c>
      <c r="G21" s="20">
        <v>51</v>
      </c>
      <c r="H21" s="19">
        <v>63</v>
      </c>
      <c r="I21" s="24">
        <v>1412</v>
      </c>
      <c r="J21" s="19">
        <v>34</v>
      </c>
      <c r="K21" s="19">
        <v>49</v>
      </c>
      <c r="L21" s="25">
        <v>1201</v>
      </c>
      <c r="M21" s="20">
        <v>34</v>
      </c>
      <c r="N21" s="20">
        <v>46</v>
      </c>
      <c r="O21" s="25">
        <v>1571</v>
      </c>
      <c r="P21" s="19">
        <v>44</v>
      </c>
      <c r="Q21" s="19">
        <v>72</v>
      </c>
      <c r="R21" s="25">
        <v>1495</v>
      </c>
      <c r="S21" s="20">
        <v>44</v>
      </c>
      <c r="T21" s="20">
        <v>68</v>
      </c>
      <c r="U21" s="25">
        <v>1460</v>
      </c>
      <c r="V21" s="20">
        <f t="shared" si="6"/>
        <v>130</v>
      </c>
      <c r="W21" s="20">
        <f t="shared" si="1"/>
        <v>206</v>
      </c>
      <c r="X21" s="24">
        <f t="shared" si="2"/>
        <v>4114</v>
      </c>
      <c r="Y21" s="20">
        <f t="shared" si="3"/>
        <v>129</v>
      </c>
      <c r="Z21" s="20">
        <f t="shared" si="4"/>
        <v>177</v>
      </c>
      <c r="AA21" s="24">
        <f t="shared" si="5"/>
        <v>4443</v>
      </c>
    </row>
    <row r="22" spans="1:27" s="19" customFormat="1" x14ac:dyDescent="0.3">
      <c r="A22" s="33" t="s">
        <v>54</v>
      </c>
      <c r="B22" s="36" t="s">
        <v>55</v>
      </c>
      <c r="C22" s="25"/>
      <c r="D22" s="19">
        <v>0</v>
      </c>
      <c r="E22" s="19">
        <v>0</v>
      </c>
      <c r="F22" s="24">
        <v>0</v>
      </c>
      <c r="G22" s="20">
        <v>0</v>
      </c>
      <c r="H22" s="1">
        <v>0</v>
      </c>
      <c r="I22" s="24">
        <v>0</v>
      </c>
      <c r="J22" s="19">
        <v>0</v>
      </c>
      <c r="K22" s="19">
        <v>0</v>
      </c>
      <c r="L22" s="25">
        <v>0</v>
      </c>
      <c r="M22" s="20">
        <v>0</v>
      </c>
      <c r="N22" s="20">
        <v>0</v>
      </c>
      <c r="O22" s="25">
        <v>0</v>
      </c>
      <c r="P22" s="19">
        <v>0</v>
      </c>
      <c r="Q22" s="19">
        <v>0</v>
      </c>
      <c r="R22" s="25">
        <v>0</v>
      </c>
      <c r="S22" s="20">
        <v>0</v>
      </c>
      <c r="T22" s="20">
        <v>0</v>
      </c>
      <c r="U22" s="25">
        <v>0</v>
      </c>
      <c r="V22" s="20">
        <v>0</v>
      </c>
      <c r="W22" s="20">
        <f t="shared" si="1"/>
        <v>0</v>
      </c>
      <c r="X22" s="24">
        <v>0</v>
      </c>
      <c r="Y22" s="20">
        <v>0</v>
      </c>
      <c r="Z22" s="20">
        <f t="shared" si="4"/>
        <v>0</v>
      </c>
      <c r="AA22" s="24">
        <f t="shared" si="5"/>
        <v>0</v>
      </c>
    </row>
    <row r="23" spans="1:27" s="20" customFormat="1" x14ac:dyDescent="0.3">
      <c r="A23" s="33" t="s">
        <v>56</v>
      </c>
      <c r="B23" s="43" t="s">
        <v>57</v>
      </c>
      <c r="C23" s="44">
        <v>41957</v>
      </c>
      <c r="D23" s="20">
        <v>0</v>
      </c>
      <c r="E23" s="20">
        <v>0</v>
      </c>
      <c r="F23" s="24">
        <v>0</v>
      </c>
      <c r="G23" s="20">
        <v>0</v>
      </c>
      <c r="H23" s="1">
        <v>0</v>
      </c>
      <c r="I23" s="24">
        <v>0</v>
      </c>
      <c r="J23" s="23">
        <v>255</v>
      </c>
      <c r="K23" s="20">
        <v>343</v>
      </c>
      <c r="L23" s="25">
        <v>6673</v>
      </c>
      <c r="M23" s="23">
        <v>255</v>
      </c>
      <c r="N23" s="20">
        <v>357</v>
      </c>
      <c r="O23" s="25">
        <v>4752</v>
      </c>
      <c r="P23" s="20">
        <v>79</v>
      </c>
      <c r="Q23" s="20">
        <v>142</v>
      </c>
      <c r="R23" s="25">
        <v>4902</v>
      </c>
      <c r="S23" s="20">
        <v>79</v>
      </c>
      <c r="T23" s="20">
        <v>153</v>
      </c>
      <c r="U23" s="25">
        <v>3827</v>
      </c>
      <c r="V23" s="20">
        <f t="shared" si="6"/>
        <v>334</v>
      </c>
      <c r="W23" s="20">
        <f t="shared" si="1"/>
        <v>485</v>
      </c>
      <c r="X23" s="24">
        <f t="shared" si="2"/>
        <v>11575</v>
      </c>
      <c r="Y23" s="20">
        <f t="shared" si="3"/>
        <v>334</v>
      </c>
      <c r="Z23" s="20">
        <f t="shared" si="4"/>
        <v>510</v>
      </c>
      <c r="AA23" s="24">
        <f t="shared" si="5"/>
        <v>8579</v>
      </c>
    </row>
    <row r="24" spans="1:27" s="20" customFormat="1" x14ac:dyDescent="0.3">
      <c r="A24" s="33" t="s">
        <v>58</v>
      </c>
      <c r="B24" s="36" t="s">
        <v>59</v>
      </c>
      <c r="C24" s="40">
        <v>41955</v>
      </c>
      <c r="D24" s="20">
        <v>235</v>
      </c>
      <c r="E24" s="20">
        <v>419</v>
      </c>
      <c r="F24" s="24">
        <v>8445</v>
      </c>
      <c r="G24" s="20">
        <v>235</v>
      </c>
      <c r="H24" s="1">
        <v>377</v>
      </c>
      <c r="I24" s="24">
        <v>8445</v>
      </c>
      <c r="L24" s="25"/>
      <c r="O24" s="25"/>
      <c r="R24" s="25"/>
      <c r="U24" s="25"/>
      <c r="V24" s="20">
        <f t="shared" si="6"/>
        <v>235</v>
      </c>
      <c r="W24" s="20">
        <f t="shared" si="1"/>
        <v>419</v>
      </c>
      <c r="X24" s="24">
        <f t="shared" si="2"/>
        <v>8445</v>
      </c>
      <c r="Y24" s="20">
        <f t="shared" si="3"/>
        <v>235</v>
      </c>
      <c r="Z24" s="20">
        <f t="shared" si="4"/>
        <v>377</v>
      </c>
      <c r="AA24" s="24">
        <f t="shared" si="5"/>
        <v>8445</v>
      </c>
    </row>
    <row r="25" spans="1:27" s="20" customFormat="1" x14ac:dyDescent="0.3">
      <c r="A25" s="33" t="s">
        <v>60</v>
      </c>
      <c r="B25" s="36" t="s">
        <v>61</v>
      </c>
      <c r="C25" s="25"/>
      <c r="D25" s="20">
        <v>6</v>
      </c>
      <c r="E25" s="20">
        <v>11</v>
      </c>
      <c r="F25" s="24">
        <v>79</v>
      </c>
      <c r="G25" s="20">
        <v>6</v>
      </c>
      <c r="H25" s="1">
        <v>10</v>
      </c>
      <c r="I25" s="24">
        <v>79</v>
      </c>
      <c r="L25" s="25"/>
      <c r="O25" s="25"/>
      <c r="R25" s="25"/>
      <c r="U25" s="25"/>
      <c r="V25" s="20">
        <f t="shared" si="6"/>
        <v>6</v>
      </c>
      <c r="W25" s="20">
        <f t="shared" si="1"/>
        <v>11</v>
      </c>
      <c r="X25" s="24">
        <f t="shared" si="2"/>
        <v>79</v>
      </c>
      <c r="Y25" s="20">
        <f t="shared" si="3"/>
        <v>6</v>
      </c>
      <c r="Z25" s="20">
        <f t="shared" si="4"/>
        <v>10</v>
      </c>
      <c r="AA25" s="24">
        <f t="shared" si="5"/>
        <v>79</v>
      </c>
    </row>
    <row r="26" spans="1:27" s="20" customFormat="1" x14ac:dyDescent="0.3">
      <c r="A26" s="33" t="s">
        <v>62</v>
      </c>
      <c r="B26" s="36" t="s">
        <v>63</v>
      </c>
      <c r="C26" s="25"/>
      <c r="D26" s="20">
        <v>4</v>
      </c>
      <c r="E26" s="20">
        <v>6</v>
      </c>
      <c r="F26" s="24">
        <v>58</v>
      </c>
      <c r="G26" s="20">
        <v>4</v>
      </c>
      <c r="H26" s="1">
        <v>6</v>
      </c>
      <c r="I26" s="24">
        <v>58</v>
      </c>
      <c r="L26" s="25"/>
      <c r="O26" s="25"/>
      <c r="R26" s="25"/>
      <c r="U26" s="25"/>
      <c r="V26" s="20">
        <f t="shared" si="6"/>
        <v>4</v>
      </c>
      <c r="W26" s="20">
        <f t="shared" si="1"/>
        <v>6</v>
      </c>
      <c r="X26" s="24">
        <f t="shared" si="2"/>
        <v>58</v>
      </c>
      <c r="Y26" s="20">
        <f t="shared" si="3"/>
        <v>4</v>
      </c>
      <c r="Z26" s="20">
        <f t="shared" si="4"/>
        <v>6</v>
      </c>
      <c r="AA26" s="24">
        <f t="shared" si="5"/>
        <v>58</v>
      </c>
    </row>
    <row r="27" spans="1:27" s="20" customFormat="1" x14ac:dyDescent="0.3">
      <c r="A27" s="33" t="s">
        <v>64</v>
      </c>
      <c r="B27" s="36" t="s">
        <v>65</v>
      </c>
      <c r="C27" s="25"/>
      <c r="D27" s="20">
        <v>26</v>
      </c>
      <c r="E27" s="20">
        <v>40</v>
      </c>
      <c r="F27" s="24">
        <v>625</v>
      </c>
      <c r="G27" s="20">
        <v>24</v>
      </c>
      <c r="H27" s="1">
        <v>30</v>
      </c>
      <c r="I27" s="24">
        <v>587</v>
      </c>
      <c r="L27" s="25"/>
      <c r="O27" s="25"/>
      <c r="R27" s="25"/>
      <c r="U27" s="25"/>
      <c r="V27" s="20">
        <f t="shared" si="6"/>
        <v>26</v>
      </c>
      <c r="W27" s="20">
        <f t="shared" si="1"/>
        <v>40</v>
      </c>
      <c r="X27" s="24">
        <f t="shared" si="2"/>
        <v>625</v>
      </c>
      <c r="Y27" s="20">
        <f t="shared" si="3"/>
        <v>24</v>
      </c>
      <c r="Z27" s="20">
        <f t="shared" si="4"/>
        <v>30</v>
      </c>
      <c r="AA27" s="24">
        <f t="shared" si="5"/>
        <v>587</v>
      </c>
    </row>
    <row r="28" spans="1:27" s="20" customFormat="1" x14ac:dyDescent="0.3">
      <c r="A28" s="33" t="s">
        <v>66</v>
      </c>
      <c r="B28" s="36" t="s">
        <v>67</v>
      </c>
      <c r="C28" s="25"/>
      <c r="D28" s="20">
        <v>35</v>
      </c>
      <c r="E28" s="20">
        <v>50</v>
      </c>
      <c r="F28" s="24">
        <v>862</v>
      </c>
      <c r="G28" s="20">
        <v>33</v>
      </c>
      <c r="H28" s="1">
        <v>37</v>
      </c>
      <c r="I28" s="24">
        <v>839</v>
      </c>
      <c r="L28" s="25"/>
      <c r="O28" s="25"/>
      <c r="R28" s="25"/>
      <c r="U28" s="25"/>
      <c r="V28" s="20">
        <f t="shared" si="6"/>
        <v>35</v>
      </c>
      <c r="W28" s="20">
        <f t="shared" si="1"/>
        <v>50</v>
      </c>
      <c r="X28" s="24">
        <f t="shared" si="2"/>
        <v>862</v>
      </c>
      <c r="Y28" s="20">
        <f t="shared" si="3"/>
        <v>33</v>
      </c>
      <c r="Z28" s="20">
        <f t="shared" si="4"/>
        <v>37</v>
      </c>
      <c r="AA28" s="24">
        <f t="shared" si="5"/>
        <v>839</v>
      </c>
    </row>
    <row r="29" spans="1:27" x14ac:dyDescent="0.3">
      <c r="A29" s="25" t="s">
        <v>68</v>
      </c>
      <c r="B29" s="38" t="s">
        <v>69</v>
      </c>
      <c r="C29" s="40">
        <v>41977</v>
      </c>
      <c r="D29" s="8">
        <v>154</v>
      </c>
      <c r="E29" s="8">
        <v>220</v>
      </c>
      <c r="F29" s="24">
        <v>4407</v>
      </c>
      <c r="G29" s="8">
        <v>162</v>
      </c>
      <c r="H29" s="1">
        <v>225</v>
      </c>
      <c r="I29" s="24">
        <v>5301</v>
      </c>
      <c r="J29" s="8">
        <v>76</v>
      </c>
      <c r="K29" s="8">
        <v>162</v>
      </c>
      <c r="L29" s="25">
        <v>5734</v>
      </c>
      <c r="M29" s="20">
        <v>76</v>
      </c>
      <c r="N29" s="20">
        <v>153</v>
      </c>
      <c r="O29" s="25">
        <v>5252</v>
      </c>
      <c r="P29" s="8">
        <v>78</v>
      </c>
      <c r="Q29" s="8">
        <v>123</v>
      </c>
      <c r="R29" s="25">
        <v>5335</v>
      </c>
      <c r="S29" s="20">
        <v>78</v>
      </c>
      <c r="T29" s="20">
        <v>126</v>
      </c>
      <c r="U29" s="25">
        <v>4669</v>
      </c>
      <c r="V29" s="20">
        <f t="shared" si="6"/>
        <v>308</v>
      </c>
      <c r="W29" s="20">
        <f t="shared" si="1"/>
        <v>505</v>
      </c>
      <c r="X29" s="24">
        <f t="shared" si="2"/>
        <v>15476</v>
      </c>
      <c r="Y29" s="20">
        <f t="shared" si="3"/>
        <v>316</v>
      </c>
      <c r="Z29" s="20">
        <f t="shared" si="4"/>
        <v>504</v>
      </c>
      <c r="AA29" s="24">
        <f t="shared" si="5"/>
        <v>15222</v>
      </c>
    </row>
    <row r="30" spans="1:27" x14ac:dyDescent="0.3">
      <c r="A30" s="30" t="s">
        <v>70</v>
      </c>
      <c r="B30" s="39" t="s">
        <v>71</v>
      </c>
      <c r="C30" s="41">
        <v>41957</v>
      </c>
      <c r="D30" s="27">
        <v>281</v>
      </c>
      <c r="E30" s="27">
        <v>415</v>
      </c>
      <c r="F30" s="28">
        <v>6128</v>
      </c>
      <c r="G30" s="27">
        <v>242</v>
      </c>
      <c r="H30" s="29">
        <v>209</v>
      </c>
      <c r="I30" s="28">
        <v>10032</v>
      </c>
      <c r="J30" s="27">
        <v>30</v>
      </c>
      <c r="K30" s="27">
        <v>75</v>
      </c>
      <c r="L30" s="30">
        <v>3798</v>
      </c>
      <c r="M30" s="27">
        <v>30</v>
      </c>
      <c r="N30" s="27">
        <v>70</v>
      </c>
      <c r="O30" s="30">
        <v>3053</v>
      </c>
      <c r="P30" s="27">
        <v>97</v>
      </c>
      <c r="Q30" s="27">
        <v>135</v>
      </c>
      <c r="R30" s="30">
        <v>6991</v>
      </c>
      <c r="S30" s="27">
        <v>97</v>
      </c>
      <c r="T30" s="27">
        <v>138</v>
      </c>
      <c r="U30" s="30">
        <v>5865</v>
      </c>
      <c r="V30" s="27">
        <f t="shared" si="6"/>
        <v>408</v>
      </c>
      <c r="W30" s="27">
        <f t="shared" si="1"/>
        <v>625</v>
      </c>
      <c r="X30" s="28">
        <f>F30+L30+R30</f>
        <v>16917</v>
      </c>
      <c r="Y30" s="27">
        <f t="shared" si="3"/>
        <v>369</v>
      </c>
      <c r="Z30" s="27">
        <f t="shared" si="4"/>
        <v>417</v>
      </c>
      <c r="AA30" s="28">
        <f t="shared" si="5"/>
        <v>18950</v>
      </c>
    </row>
    <row r="31" spans="1:27" s="45" customFormat="1" x14ac:dyDescent="0.3">
      <c r="A31" s="45" t="s">
        <v>73</v>
      </c>
      <c r="D31" s="45">
        <f t="shared" ref="D31:AA31" si="7">SUM(D5:D30)</f>
        <v>1452</v>
      </c>
      <c r="E31" s="45">
        <f t="shared" si="7"/>
        <v>2262</v>
      </c>
      <c r="F31" s="46">
        <f t="shared" si="7"/>
        <v>40219</v>
      </c>
      <c r="G31" s="45">
        <f t="shared" si="7"/>
        <v>1341</v>
      </c>
      <c r="H31" s="45">
        <f t="shared" si="7"/>
        <v>1781</v>
      </c>
      <c r="I31" s="46">
        <f t="shared" si="7"/>
        <v>44427</v>
      </c>
      <c r="J31" s="45">
        <f t="shared" si="7"/>
        <v>648</v>
      </c>
      <c r="K31" s="45">
        <f t="shared" si="7"/>
        <v>1047</v>
      </c>
      <c r="L31" s="45">
        <f t="shared" si="7"/>
        <v>26136</v>
      </c>
      <c r="M31" s="45">
        <f t="shared" si="7"/>
        <v>667</v>
      </c>
      <c r="N31" s="45">
        <f t="shared" si="7"/>
        <v>1024</v>
      </c>
      <c r="O31" s="45">
        <f t="shared" si="7"/>
        <v>20499</v>
      </c>
      <c r="P31" s="45">
        <f t="shared" si="7"/>
        <v>595</v>
      </c>
      <c r="Q31" s="45">
        <f t="shared" si="7"/>
        <v>880</v>
      </c>
      <c r="R31" s="45">
        <f t="shared" si="7"/>
        <v>27860</v>
      </c>
      <c r="S31" s="45">
        <f t="shared" si="7"/>
        <v>607</v>
      </c>
      <c r="T31" s="45">
        <f t="shared" si="7"/>
        <v>1009</v>
      </c>
      <c r="U31" s="45">
        <f t="shared" si="7"/>
        <v>22341</v>
      </c>
      <c r="V31" s="45">
        <f t="shared" si="7"/>
        <v>2695</v>
      </c>
      <c r="W31" s="45">
        <f t="shared" si="7"/>
        <v>4189</v>
      </c>
      <c r="X31" s="46">
        <f t="shared" si="7"/>
        <v>94215</v>
      </c>
      <c r="Y31" s="45">
        <f t="shared" si="7"/>
        <v>2615</v>
      </c>
      <c r="Z31" s="45">
        <f t="shared" si="7"/>
        <v>3814</v>
      </c>
      <c r="AA31" s="46">
        <f t="shared" si="7"/>
        <v>87267</v>
      </c>
    </row>
    <row r="32" spans="1:27" s="20" customFormat="1" x14ac:dyDescent="0.3">
      <c r="A32" s="45"/>
      <c r="F32" s="22"/>
      <c r="I32" s="22"/>
      <c r="X32" s="22"/>
      <c r="AA32" s="22"/>
    </row>
  </sheetData>
  <mergeCells count="13">
    <mergeCell ref="V2:AA2"/>
    <mergeCell ref="P3:R3"/>
    <mergeCell ref="S3:U3"/>
    <mergeCell ref="V3:X3"/>
    <mergeCell ref="Y3:AA3"/>
    <mergeCell ref="A1:P1"/>
    <mergeCell ref="D3:F3"/>
    <mergeCell ref="G3:I3"/>
    <mergeCell ref="J3:L3"/>
    <mergeCell ref="M3:O3"/>
    <mergeCell ref="D2:I2"/>
    <mergeCell ref="J2:O2"/>
    <mergeCell ref="P2:U2"/>
  </mergeCells>
  <pageMargins left="0.7" right="0.7" top="0.75" bottom="0.75" header="0.3" footer="0.3"/>
  <pageSetup scale="3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WEST Archiving Totals Template</vt:lpstr>
      <vt:lpstr>Sheet1</vt:lpstr>
      <vt:lpstr>'WEST Archiving Totals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EAP</dc:creator>
  <cp:lastModifiedBy>Windows User</cp:lastModifiedBy>
  <cp:lastPrinted>2013-11-22T15:18:50Z</cp:lastPrinted>
  <dcterms:created xsi:type="dcterms:W3CDTF">2012-08-10T19:50:09Z</dcterms:created>
  <dcterms:modified xsi:type="dcterms:W3CDTF">2016-07-21T22:25:21Z</dcterms:modified>
</cp:coreProperties>
</file>